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alentina\Documents\Valia\BG school\2017_ 2018\за МОН\за Междинен отчет октомври 2017 г\"/>
    </mc:Choice>
  </mc:AlternateContent>
  <bookViews>
    <workbookView xWindow="0" yWindow="0" windowWidth="19200" windowHeight="8175"/>
  </bookViews>
  <sheets>
    <sheet name="Feuil2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7" i="2" l="1"/>
  <c r="N8" i="2"/>
  <c r="N9" i="2"/>
  <c r="N10" i="2"/>
  <c r="N13" i="2"/>
  <c r="N14" i="2"/>
  <c r="N15" i="2"/>
  <c r="N16" i="2"/>
  <c r="N17" i="2" l="1"/>
  <c r="N45" i="2" s="1"/>
  <c r="C51" i="2" l="1"/>
  <c r="E41" i="2" l="1"/>
  <c r="E35" i="2"/>
  <c r="E42" i="2"/>
  <c r="E36" i="2"/>
  <c r="H32" i="2" l="1"/>
  <c r="H24" i="2"/>
  <c r="E43" i="2"/>
  <c r="E44" i="2" s="1"/>
  <c r="E37" i="2"/>
  <c r="E38" i="2" s="1"/>
  <c r="K22" i="2"/>
  <c r="K23" i="2"/>
  <c r="K21" i="2"/>
  <c r="H17" i="2"/>
  <c r="K16" i="2"/>
  <c r="K15" i="2"/>
  <c r="K14" i="2"/>
  <c r="K13" i="2"/>
  <c r="K12" i="2"/>
  <c r="K11" i="2"/>
  <c r="E12" i="2"/>
  <c r="K10" i="2"/>
  <c r="K9" i="2"/>
  <c r="K8" i="2"/>
  <c r="K7" i="2"/>
  <c r="E10" i="2"/>
  <c r="E8" i="2"/>
  <c r="E9" i="2"/>
  <c r="E5" i="2"/>
  <c r="E28" i="2"/>
  <c r="E32" i="2" s="1"/>
  <c r="E22" i="2"/>
  <c r="E21" i="2"/>
  <c r="E11" i="2"/>
  <c r="E7" i="2"/>
  <c r="E4" i="2"/>
  <c r="E24" i="2" l="1"/>
  <c r="H45" i="2"/>
  <c r="K17" i="2"/>
  <c r="K24" i="2"/>
  <c r="E17" i="2"/>
  <c r="E45" i="2" s="1"/>
  <c r="C53" i="2"/>
  <c r="K45" i="2" l="1"/>
  <c r="O45" i="2" s="1"/>
  <c r="C52" i="2" l="1"/>
  <c r="C54" i="2" s="1"/>
  <c r="C56" i="2" s="1"/>
</calcChain>
</file>

<file path=xl/sharedStrings.xml><?xml version="1.0" encoding="utf-8"?>
<sst xmlns="http://schemas.openxmlformats.org/spreadsheetml/2006/main" count="53" uniqueCount="44">
  <si>
    <t>СИП БЕЛ</t>
  </si>
  <si>
    <t>Прогимназиален етап</t>
  </si>
  <si>
    <t>История</t>
  </si>
  <si>
    <t>Гимназиален етап</t>
  </si>
  <si>
    <t>Учебна дисциплина</t>
  </si>
  <si>
    <t>Седмици</t>
  </si>
  <si>
    <t>Часове 
на седмица</t>
  </si>
  <si>
    <t>Годишно</t>
  </si>
  <si>
    <t>Начален етап</t>
  </si>
  <si>
    <t>БЕЛ по програма на  МОН 
ЗИП</t>
  </si>
  <si>
    <t>ПУГ Б събота</t>
  </si>
  <si>
    <t>ПУГ А сряда до 27.09</t>
  </si>
  <si>
    <t>1 А сряда</t>
  </si>
  <si>
    <t>1 Б сряда от 04.10</t>
  </si>
  <si>
    <t>1 В събота</t>
  </si>
  <si>
    <t>1 Г събота от 16.09</t>
  </si>
  <si>
    <t xml:space="preserve"> СИП БЕЛ
до 30-та уч. седмица</t>
  </si>
  <si>
    <t>СИП Околен свят и ЧиО
30 часа годишно</t>
  </si>
  <si>
    <t xml:space="preserve">СИП БЕЛ 
От 31-34 уч.седмица </t>
  </si>
  <si>
    <t>2 А събота</t>
  </si>
  <si>
    <t>2 Б  събота</t>
  </si>
  <si>
    <t>3 Б  събота</t>
  </si>
  <si>
    <t>3 А сряда</t>
  </si>
  <si>
    <t>4 А сряда</t>
  </si>
  <si>
    <t>4 Б събота  от 23.09</t>
  </si>
  <si>
    <t>5 клас събота</t>
  </si>
  <si>
    <t>6 клас събота</t>
  </si>
  <si>
    <t>7 клас събота</t>
  </si>
  <si>
    <t>8 клас събота</t>
  </si>
  <si>
    <t>9 клас събота</t>
  </si>
  <si>
    <t>10 клас събота</t>
  </si>
  <si>
    <t>11 клас събота</t>
  </si>
  <si>
    <t xml:space="preserve">Сборен 10 и 11 клас  История и цивилизация </t>
  </si>
  <si>
    <t>Сборен 10 и 11 клас   География и икономика</t>
  </si>
  <si>
    <t xml:space="preserve">5 клас История и цивилизация </t>
  </si>
  <si>
    <t xml:space="preserve">6 клас История и цивилизация </t>
  </si>
  <si>
    <t>5 клас   География и икономика</t>
  </si>
  <si>
    <t>6 клас   География и икономика</t>
  </si>
  <si>
    <t>География и икономика</t>
  </si>
  <si>
    <t>ЗИП БЕЛ</t>
  </si>
  <si>
    <t xml:space="preserve">ЗИП История и цивилизация </t>
  </si>
  <si>
    <t>ЗИП  География и икономика</t>
  </si>
  <si>
    <t>СИП Околен свят и ЧиО</t>
  </si>
  <si>
    <t>Общ брой часове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</si>
</sst>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0" fillId="0" borderId="0" xfId="0" applyFill="1"/>
    <xf numFmtId="0" fontId="4" fillId="0" borderId="2" xfId="0" applyFont="1" applyFill="1" applyBorder="1"/>
    <xf numFmtId="0" fontId="7" fillId="0" borderId="2" xfId="0" applyFont="1" applyFill="1" applyBorder="1" applyAlignment="1">
      <alignment horizontal="center"/>
    </xf>
    <xf numFmtId="164" fontId="6" fillId="0" borderId="2" xfId="0" applyNumberFormat="1" applyFont="1" applyFill="1" applyBorder="1" applyAlignment="1">
      <alignment horizontal="center"/>
    </xf>
    <xf numFmtId="0" fontId="5" fillId="0" borderId="7" xfId="0" applyFont="1" applyFill="1" applyBorder="1"/>
    <xf numFmtId="0" fontId="6" fillId="0" borderId="7" xfId="0" applyFont="1" applyFill="1" applyBorder="1" applyAlignment="1">
      <alignment horizontal="center"/>
    </xf>
    <xf numFmtId="164" fontId="7" fillId="0" borderId="7" xfId="0" applyNumberFormat="1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4" fillId="0" borderId="9" xfId="0" applyFont="1" applyFill="1" applyBorder="1"/>
    <xf numFmtId="0" fontId="7" fillId="0" borderId="10" xfId="0" applyFont="1" applyFill="1" applyBorder="1" applyAlignment="1">
      <alignment horizontal="center"/>
    </xf>
    <xf numFmtId="164" fontId="7" fillId="0" borderId="10" xfId="0" applyNumberFormat="1" applyFont="1" applyFill="1" applyBorder="1" applyAlignment="1">
      <alignment horizontal="center"/>
    </xf>
    <xf numFmtId="1" fontId="7" fillId="0" borderId="11" xfId="0" applyNumberFormat="1" applyFont="1" applyFill="1" applyBorder="1" applyAlignment="1">
      <alignment horizontal="center"/>
    </xf>
    <xf numFmtId="1" fontId="7" fillId="0" borderId="10" xfId="0" applyNumberFormat="1" applyFont="1" applyFill="1" applyBorder="1" applyAlignment="1">
      <alignment horizontal="center"/>
    </xf>
    <xf numFmtId="0" fontId="4" fillId="0" borderId="5" xfId="0" applyFont="1" applyFill="1" applyBorder="1"/>
    <xf numFmtId="1" fontId="7" fillId="0" borderId="6" xfId="0" applyNumberFormat="1" applyFont="1" applyFill="1" applyBorder="1" applyAlignment="1">
      <alignment horizontal="center"/>
    </xf>
    <xf numFmtId="0" fontId="4" fillId="0" borderId="12" xfId="0" applyFont="1" applyFill="1" applyBorder="1"/>
    <xf numFmtId="0" fontId="7" fillId="0" borderId="13" xfId="0" applyFont="1" applyFill="1" applyBorder="1" applyAlignment="1">
      <alignment horizontal="center"/>
    </xf>
    <xf numFmtId="1" fontId="7" fillId="0" borderId="14" xfId="0" applyNumberFormat="1" applyFont="1" applyFill="1" applyBorder="1" applyAlignment="1">
      <alignment horizontal="center"/>
    </xf>
    <xf numFmtId="0" fontId="4" fillId="0" borderId="16" xfId="0" applyFont="1" applyFill="1" applyBorder="1"/>
    <xf numFmtId="0" fontId="7" fillId="0" borderId="15" xfId="0" applyFont="1" applyFill="1" applyBorder="1" applyAlignment="1">
      <alignment horizontal="center"/>
    </xf>
    <xf numFmtId="1" fontId="7" fillId="0" borderId="15" xfId="0" applyNumberFormat="1" applyFont="1" applyFill="1" applyBorder="1" applyAlignment="1">
      <alignment horizontal="center"/>
    </xf>
    <xf numFmtId="0" fontId="4" fillId="0" borderId="18" xfId="0" applyFont="1" applyFill="1" applyBorder="1"/>
    <xf numFmtId="0" fontId="7" fillId="0" borderId="8" xfId="0" applyFont="1" applyFill="1" applyBorder="1" applyAlignment="1">
      <alignment horizontal="center"/>
    </xf>
    <xf numFmtId="164" fontId="7" fillId="0" borderId="8" xfId="0" applyNumberFormat="1" applyFont="1" applyFill="1" applyBorder="1" applyAlignment="1">
      <alignment horizontal="center"/>
    </xf>
    <xf numFmtId="0" fontId="4" fillId="0" borderId="10" xfId="0" applyFont="1" applyFill="1" applyBorder="1"/>
    <xf numFmtId="2" fontId="6" fillId="0" borderId="10" xfId="0" applyNumberFormat="1" applyFont="1" applyFill="1" applyBorder="1" applyAlignment="1">
      <alignment horizontal="center"/>
    </xf>
    <xf numFmtId="164" fontId="6" fillId="0" borderId="10" xfId="0" applyNumberFormat="1" applyFont="1" applyFill="1" applyBorder="1" applyAlignment="1">
      <alignment horizontal="center"/>
    </xf>
    <xf numFmtId="2" fontId="0" fillId="0" borderId="0" xfId="0" applyNumberFormat="1" applyFill="1"/>
    <xf numFmtId="0" fontId="4" fillId="0" borderId="0" xfId="0" applyFont="1" applyFill="1" applyBorder="1"/>
    <xf numFmtId="0" fontId="7" fillId="0" borderId="0" xfId="0" applyFont="1" applyFill="1" applyBorder="1" applyAlignment="1">
      <alignment horizontal="center"/>
    </xf>
    <xf numFmtId="164" fontId="7" fillId="0" borderId="0" xfId="0" applyNumberFormat="1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 horizontal="center"/>
    </xf>
    <xf numFmtId="0" fontId="5" fillId="0" borderId="9" xfId="0" applyFont="1" applyFill="1" applyBorder="1"/>
    <xf numFmtId="2" fontId="7" fillId="0" borderId="10" xfId="0" applyNumberFormat="1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2" fontId="7" fillId="0" borderId="2" xfId="0" applyNumberFormat="1" applyFont="1" applyFill="1" applyBorder="1" applyAlignment="1">
      <alignment horizontal="center"/>
    </xf>
    <xf numFmtId="0" fontId="4" fillId="0" borderId="8" xfId="0" applyFont="1" applyFill="1" applyBorder="1"/>
    <xf numFmtId="164" fontId="6" fillId="0" borderId="8" xfId="0" applyNumberFormat="1" applyFont="1" applyFill="1" applyBorder="1" applyAlignment="1">
      <alignment horizontal="center"/>
    </xf>
    <xf numFmtId="1" fontId="7" fillId="0" borderId="0" xfId="0" applyNumberFormat="1" applyFont="1" applyFill="1" applyBorder="1" applyAlignment="1">
      <alignment horizontal="center"/>
    </xf>
    <xf numFmtId="0" fontId="0" fillId="0" borderId="0" xfId="0" applyFill="1" applyBorder="1"/>
    <xf numFmtId="0" fontId="7" fillId="0" borderId="6" xfId="0" applyFont="1" applyFill="1" applyBorder="1" applyAlignment="1">
      <alignment horizontal="center"/>
    </xf>
    <xf numFmtId="164" fontId="6" fillId="0" borderId="13" xfId="0" applyNumberFormat="1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4" fillId="0" borderId="20" xfId="0" applyFont="1" applyFill="1" applyBorder="1"/>
    <xf numFmtId="164" fontId="6" fillId="0" borderId="15" xfId="0" applyNumberFormat="1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0" xfId="0" applyFont="1" applyFill="1"/>
    <xf numFmtId="2" fontId="2" fillId="0" borderId="0" xfId="0" applyNumberFormat="1" applyFont="1" applyFill="1"/>
    <xf numFmtId="0" fontId="4" fillId="0" borderId="0" xfId="0" applyFont="1" applyFill="1"/>
    <xf numFmtId="0" fontId="5" fillId="0" borderId="0" xfId="0" applyFont="1" applyFill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 wrapText="1"/>
    </xf>
    <xf numFmtId="0" fontId="6" fillId="0" borderId="6" xfId="0" applyFont="1" applyFill="1" applyBorder="1" applyAlignment="1">
      <alignment horizontal="center"/>
    </xf>
    <xf numFmtId="164" fontId="0" fillId="0" borderId="0" xfId="0" applyNumberFormat="1" applyFill="1"/>
    <xf numFmtId="164" fontId="7" fillId="0" borderId="2" xfId="0" applyNumberFormat="1" applyFont="1" applyFill="1" applyBorder="1" applyAlignment="1">
      <alignment horizontal="center"/>
    </xf>
    <xf numFmtId="1" fontId="7" fillId="0" borderId="2" xfId="0" applyNumberFormat="1" applyFont="1" applyFill="1" applyBorder="1" applyAlignment="1">
      <alignment horizontal="center"/>
    </xf>
    <xf numFmtId="164" fontId="1" fillId="0" borderId="0" xfId="0" applyNumberFormat="1" applyFont="1" applyFill="1"/>
    <xf numFmtId="164" fontId="7" fillId="0" borderId="13" xfId="0" applyNumberFormat="1" applyFont="1" applyFill="1" applyBorder="1" applyAlignment="1">
      <alignment horizontal="center"/>
    </xf>
    <xf numFmtId="1" fontId="7" fillId="0" borderId="13" xfId="0" applyNumberFormat="1" applyFont="1" applyFill="1" applyBorder="1" applyAlignment="1">
      <alignment horizontal="center"/>
    </xf>
    <xf numFmtId="164" fontId="7" fillId="0" borderId="15" xfId="0" applyNumberFormat="1" applyFont="1" applyFill="1" applyBorder="1" applyAlignment="1">
      <alignment horizontal="center"/>
    </xf>
    <xf numFmtId="1" fontId="7" fillId="0" borderId="17" xfId="0" applyNumberFormat="1" applyFont="1" applyFill="1" applyBorder="1" applyAlignment="1">
      <alignment horizontal="center"/>
    </xf>
    <xf numFmtId="1" fontId="7" fillId="0" borderId="8" xfId="0" applyNumberFormat="1" applyFont="1" applyFill="1" applyBorder="1" applyAlignment="1">
      <alignment horizontal="center"/>
    </xf>
    <xf numFmtId="1" fontId="7" fillId="0" borderId="19" xfId="0" applyNumberFormat="1" applyFont="1" applyFill="1" applyBorder="1" applyAlignment="1">
      <alignment horizontal="center"/>
    </xf>
    <xf numFmtId="0" fontId="0" fillId="0" borderId="0" xfId="0" applyFont="1" applyFill="1"/>
    <xf numFmtId="2" fontId="0" fillId="0" borderId="0" xfId="0" applyNumberFormat="1" applyFont="1" applyFill="1"/>
    <xf numFmtId="2" fontId="9" fillId="0" borderId="0" xfId="0" applyNumberFormat="1" applyFont="1" applyFill="1" applyAlignment="1">
      <alignment horizontal="center"/>
    </xf>
    <xf numFmtId="2" fontId="1" fillId="0" borderId="0" xfId="0" applyNumberFormat="1" applyFont="1" applyFill="1"/>
    <xf numFmtId="0" fontId="2" fillId="0" borderId="7" xfId="0" applyFont="1" applyFill="1" applyBorder="1" applyAlignment="1">
      <alignment horizontal="center"/>
    </xf>
    <xf numFmtId="2" fontId="7" fillId="0" borderId="13" xfId="0" applyNumberFormat="1" applyFont="1" applyFill="1" applyBorder="1" applyAlignment="1">
      <alignment horizontal="center"/>
    </xf>
    <xf numFmtId="0" fontId="4" fillId="0" borderId="22" xfId="0" applyFont="1" applyFill="1" applyBorder="1"/>
    <xf numFmtId="0" fontId="2" fillId="0" borderId="23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0" fillId="0" borderId="12" xfId="0" applyFont="1" applyFill="1" applyBorder="1"/>
    <xf numFmtId="0" fontId="2" fillId="0" borderId="13" xfId="0" applyFont="1" applyFill="1" applyBorder="1"/>
    <xf numFmtId="164" fontId="9" fillId="0" borderId="13" xfId="0" applyNumberFormat="1" applyFont="1" applyFill="1" applyBorder="1" applyAlignment="1">
      <alignment horizontal="center"/>
    </xf>
    <xf numFmtId="0" fontId="2" fillId="0" borderId="14" xfId="0" applyFont="1" applyFill="1" applyBorder="1"/>
    <xf numFmtId="2" fontId="7" fillId="0" borderId="15" xfId="0" applyNumberFormat="1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3" fillId="0" borderId="2" xfId="0" applyFont="1" applyFill="1" applyBorder="1"/>
    <xf numFmtId="1" fontId="8" fillId="0" borderId="0" xfId="0" applyNumberFormat="1" applyFont="1" applyFill="1" applyAlignment="1">
      <alignment horizontal="center"/>
    </xf>
    <xf numFmtId="0" fontId="10" fillId="0" borderId="2" xfId="0" applyFont="1" applyFill="1" applyBorder="1"/>
    <xf numFmtId="0" fontId="10" fillId="0" borderId="8" xfId="0" applyFont="1" applyFill="1" applyBorder="1"/>
    <xf numFmtId="0" fontId="10" fillId="0" borderId="9" xfId="0" applyFont="1" applyFill="1" applyBorder="1"/>
    <xf numFmtId="0" fontId="10" fillId="0" borderId="12" xfId="0" applyFont="1" applyFill="1" applyBorder="1"/>
    <xf numFmtId="0" fontId="10" fillId="0" borderId="5" xfId="0" applyFont="1" applyFill="1" applyBorder="1"/>
    <xf numFmtId="164" fontId="11" fillId="0" borderId="11" xfId="0" applyNumberFormat="1" applyFont="1" applyFill="1" applyBorder="1"/>
    <xf numFmtId="164" fontId="11" fillId="0" borderId="6" xfId="0" applyNumberFormat="1" applyFont="1" applyFill="1" applyBorder="1"/>
    <xf numFmtId="164" fontId="11" fillId="0" borderId="14" xfId="0" applyNumberFormat="1" applyFont="1" applyFill="1" applyBorder="1"/>
    <xf numFmtId="164" fontId="8" fillId="0" borderId="8" xfId="0" applyNumberFormat="1" applyFont="1" applyFill="1" applyBorder="1"/>
    <xf numFmtId="164" fontId="11" fillId="0" borderId="2" xfId="0" applyNumberFormat="1" applyFont="1" applyFill="1" applyBorder="1"/>
    <xf numFmtId="164" fontId="8" fillId="0" borderId="2" xfId="0" applyNumberFormat="1" applyFont="1" applyFill="1" applyBorder="1"/>
    <xf numFmtId="0" fontId="12" fillId="0" borderId="0" xfId="0" applyFont="1"/>
    <xf numFmtId="0" fontId="6" fillId="0" borderId="3" xfId="0" applyFont="1" applyFill="1" applyBorder="1" applyAlignment="1">
      <alignment horizontal="center" wrapText="1"/>
    </xf>
    <xf numFmtId="0" fontId="6" fillId="0" borderId="4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 wrapText="1"/>
    </xf>
    <xf numFmtId="0" fontId="6" fillId="0" borderId="25" xfId="0" applyFont="1" applyFill="1" applyBorder="1" applyAlignment="1">
      <alignment horizontal="center" wrapText="1"/>
    </xf>
    <xf numFmtId="0" fontId="6" fillId="0" borderId="26" xfId="0" applyFont="1" applyFill="1" applyBorder="1" applyAlignment="1">
      <alignment horizontal="center" wrapText="1"/>
    </xf>
    <xf numFmtId="0" fontId="2" fillId="0" borderId="0" xfId="0" applyFont="1" applyFill="1" applyBorder="1"/>
    <xf numFmtId="0" fontId="10" fillId="0" borderId="0" xfId="0" applyFont="1" applyFill="1" applyBorder="1"/>
    <xf numFmtId="1" fontId="11" fillId="0" borderId="0" xfId="0" applyNumberFormat="1" applyFont="1" applyFill="1" applyBorder="1" applyAlignment="1">
      <alignment horizontal="center"/>
    </xf>
    <xf numFmtId="1" fontId="10" fillId="0" borderId="0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67"/>
  <sheetViews>
    <sheetView tabSelected="1" topLeftCell="A40" zoomScale="85" zoomScaleNormal="85" workbookViewId="0">
      <selection activeCell="E64" sqref="E64"/>
    </sheetView>
  </sheetViews>
  <sheetFormatPr baseColWidth="10" defaultRowHeight="15" x14ac:dyDescent="0.25"/>
  <cols>
    <col min="1" max="1" width="10" style="1" bestFit="1" customWidth="1"/>
    <col min="2" max="2" width="38.28515625" style="1" bestFit="1" customWidth="1"/>
    <col min="3" max="14" width="11.42578125" style="48"/>
    <col min="15" max="16384" width="11.42578125" style="1"/>
  </cols>
  <sheetData>
    <row r="1" spans="2:15" ht="15.75" thickBot="1" x14ac:dyDescent="0.3"/>
    <row r="2" spans="2:15" ht="30" customHeight="1" x14ac:dyDescent="0.25">
      <c r="B2" s="50"/>
      <c r="C2" s="94" t="s">
        <v>9</v>
      </c>
      <c r="D2" s="95"/>
      <c r="E2" s="96"/>
      <c r="F2" s="94" t="s">
        <v>16</v>
      </c>
      <c r="G2" s="95"/>
      <c r="H2" s="96"/>
      <c r="I2" s="94" t="s">
        <v>18</v>
      </c>
      <c r="J2" s="95"/>
      <c r="K2" s="96"/>
      <c r="L2" s="97" t="s">
        <v>17</v>
      </c>
      <c r="M2" s="98"/>
      <c r="N2" s="99"/>
    </row>
    <row r="3" spans="2:15" ht="26.25" x14ac:dyDescent="0.25">
      <c r="B3" s="51" t="s">
        <v>4</v>
      </c>
      <c r="C3" s="52" t="s">
        <v>5</v>
      </c>
      <c r="D3" s="53" t="s">
        <v>6</v>
      </c>
      <c r="E3" s="54" t="s">
        <v>7</v>
      </c>
      <c r="F3" s="52" t="s">
        <v>5</v>
      </c>
      <c r="G3" s="53" t="s">
        <v>6</v>
      </c>
      <c r="H3" s="54" t="s">
        <v>7</v>
      </c>
      <c r="I3" s="52" t="s">
        <v>5</v>
      </c>
      <c r="J3" s="53" t="s">
        <v>6</v>
      </c>
      <c r="K3" s="54" t="s">
        <v>7</v>
      </c>
      <c r="L3" s="52" t="s">
        <v>5</v>
      </c>
      <c r="M3" s="53" t="s">
        <v>6</v>
      </c>
      <c r="N3" s="54" t="s">
        <v>7</v>
      </c>
    </row>
    <row r="4" spans="2:15" x14ac:dyDescent="0.25">
      <c r="B4" s="2" t="s">
        <v>11</v>
      </c>
      <c r="C4" s="3">
        <v>4</v>
      </c>
      <c r="D4" s="3">
        <v>4</v>
      </c>
      <c r="E4" s="4">
        <f>C4*D4</f>
        <v>16</v>
      </c>
      <c r="F4" s="3"/>
      <c r="G4" s="3"/>
      <c r="H4" s="3"/>
      <c r="I4" s="3"/>
      <c r="J4" s="3"/>
      <c r="K4" s="3"/>
      <c r="L4" s="3"/>
      <c r="M4" s="3"/>
      <c r="N4" s="3"/>
    </row>
    <row r="5" spans="2:15" x14ac:dyDescent="0.25">
      <c r="B5" s="2" t="s">
        <v>10</v>
      </c>
      <c r="C5" s="3">
        <v>30</v>
      </c>
      <c r="D5" s="3">
        <v>4</v>
      </c>
      <c r="E5" s="4">
        <f>C5*D5</f>
        <v>120</v>
      </c>
      <c r="F5" s="3"/>
      <c r="G5" s="3"/>
      <c r="H5" s="3"/>
      <c r="I5" s="3"/>
      <c r="J5" s="3"/>
      <c r="K5" s="3"/>
      <c r="L5" s="3"/>
      <c r="M5" s="3"/>
      <c r="N5" s="3"/>
    </row>
    <row r="6" spans="2:15" ht="15.75" thickBot="1" x14ac:dyDescent="0.3">
      <c r="B6" s="5" t="s">
        <v>8</v>
      </c>
      <c r="C6" s="6"/>
      <c r="D6" s="6"/>
      <c r="E6" s="7"/>
      <c r="F6" s="6"/>
      <c r="G6" s="6"/>
      <c r="H6" s="8"/>
      <c r="I6" s="6"/>
      <c r="J6" s="6"/>
      <c r="K6" s="8"/>
      <c r="L6" s="6"/>
      <c r="M6" s="6"/>
      <c r="N6" s="8"/>
    </row>
    <row r="7" spans="2:15" x14ac:dyDescent="0.25">
      <c r="B7" s="9" t="s">
        <v>12</v>
      </c>
      <c r="C7" s="10">
        <v>30</v>
      </c>
      <c r="D7" s="10">
        <v>4</v>
      </c>
      <c r="E7" s="11">
        <f>C7*D7</f>
        <v>120</v>
      </c>
      <c r="F7" s="10"/>
      <c r="G7" s="10"/>
      <c r="H7" s="12"/>
      <c r="I7" s="10">
        <v>4</v>
      </c>
      <c r="J7" s="10">
        <v>4</v>
      </c>
      <c r="K7" s="13">
        <f>I7*J7</f>
        <v>16</v>
      </c>
      <c r="L7" s="10">
        <v>30</v>
      </c>
      <c r="M7" s="10">
        <v>1</v>
      </c>
      <c r="N7" s="13">
        <f>L7*M7</f>
        <v>30</v>
      </c>
      <c r="O7" s="55"/>
    </row>
    <row r="8" spans="2:15" x14ac:dyDescent="0.25">
      <c r="B8" s="14" t="s">
        <v>13</v>
      </c>
      <c r="C8" s="3">
        <v>25</v>
      </c>
      <c r="D8" s="3">
        <v>4</v>
      </c>
      <c r="E8" s="56">
        <f t="shared" ref="E8:E10" si="0">C8*D8</f>
        <v>100</v>
      </c>
      <c r="F8" s="3"/>
      <c r="G8" s="3"/>
      <c r="H8" s="15"/>
      <c r="I8" s="3">
        <v>4</v>
      </c>
      <c r="J8" s="3">
        <v>4</v>
      </c>
      <c r="K8" s="57">
        <f t="shared" ref="K8:K16" si="1">I8*J8</f>
        <v>16</v>
      </c>
      <c r="L8" s="3">
        <v>25</v>
      </c>
      <c r="M8" s="3">
        <v>1</v>
      </c>
      <c r="N8" s="57">
        <f t="shared" ref="N8:N10" si="2">L8*M8</f>
        <v>25</v>
      </c>
      <c r="O8" s="55"/>
    </row>
    <row r="9" spans="2:15" x14ac:dyDescent="0.25">
      <c r="B9" s="14" t="s">
        <v>14</v>
      </c>
      <c r="C9" s="3">
        <v>30</v>
      </c>
      <c r="D9" s="3">
        <v>4</v>
      </c>
      <c r="E9" s="56">
        <f t="shared" si="0"/>
        <v>120</v>
      </c>
      <c r="F9" s="3"/>
      <c r="G9" s="3"/>
      <c r="H9" s="15"/>
      <c r="I9" s="3">
        <v>4</v>
      </c>
      <c r="J9" s="3">
        <v>4</v>
      </c>
      <c r="K9" s="57">
        <f t="shared" si="1"/>
        <v>16</v>
      </c>
      <c r="L9" s="3">
        <v>30</v>
      </c>
      <c r="M9" s="3">
        <v>1</v>
      </c>
      <c r="N9" s="57">
        <f t="shared" si="2"/>
        <v>30</v>
      </c>
      <c r="O9" s="58"/>
    </row>
    <row r="10" spans="2:15" ht="15.75" thickBot="1" x14ac:dyDescent="0.3">
      <c r="B10" s="16" t="s">
        <v>15</v>
      </c>
      <c r="C10" s="17">
        <v>28</v>
      </c>
      <c r="D10" s="17">
        <v>4</v>
      </c>
      <c r="E10" s="59">
        <f t="shared" si="0"/>
        <v>112</v>
      </c>
      <c r="F10" s="17"/>
      <c r="G10" s="17"/>
      <c r="H10" s="18"/>
      <c r="I10" s="17">
        <v>4</v>
      </c>
      <c r="J10" s="17">
        <v>4</v>
      </c>
      <c r="K10" s="60">
        <f t="shared" si="1"/>
        <v>16</v>
      </c>
      <c r="L10" s="17">
        <v>28</v>
      </c>
      <c r="M10" s="17">
        <v>1</v>
      </c>
      <c r="N10" s="60">
        <f t="shared" si="2"/>
        <v>28</v>
      </c>
    </row>
    <row r="11" spans="2:15" x14ac:dyDescent="0.25">
      <c r="B11" s="9" t="s">
        <v>19</v>
      </c>
      <c r="C11" s="10">
        <v>30</v>
      </c>
      <c r="D11" s="10">
        <v>4</v>
      </c>
      <c r="E11" s="11">
        <f t="shared" ref="E11:E12" si="3">C11*D11</f>
        <v>120</v>
      </c>
      <c r="F11" s="10"/>
      <c r="G11" s="10"/>
      <c r="H11" s="13"/>
      <c r="I11" s="10">
        <v>4</v>
      </c>
      <c r="J11" s="10">
        <v>4</v>
      </c>
      <c r="K11" s="12">
        <f t="shared" si="1"/>
        <v>16</v>
      </c>
      <c r="L11" s="10"/>
      <c r="M11" s="10"/>
      <c r="N11" s="13"/>
      <c r="O11" s="55"/>
    </row>
    <row r="12" spans="2:15" ht="15.75" thickBot="1" x14ac:dyDescent="0.3">
      <c r="B12" s="19" t="s">
        <v>20</v>
      </c>
      <c r="C12" s="20">
        <v>30</v>
      </c>
      <c r="D12" s="20">
        <v>4</v>
      </c>
      <c r="E12" s="61">
        <f t="shared" si="3"/>
        <v>120</v>
      </c>
      <c r="F12" s="20"/>
      <c r="G12" s="20"/>
      <c r="H12" s="21"/>
      <c r="I12" s="20">
        <v>4</v>
      </c>
      <c r="J12" s="20">
        <v>4</v>
      </c>
      <c r="K12" s="62">
        <f t="shared" si="1"/>
        <v>16</v>
      </c>
      <c r="L12" s="20"/>
      <c r="M12" s="20"/>
      <c r="N12" s="21"/>
    </row>
    <row r="13" spans="2:15" x14ac:dyDescent="0.25">
      <c r="B13" s="9" t="s">
        <v>22</v>
      </c>
      <c r="C13" s="10">
        <v>30</v>
      </c>
      <c r="D13" s="10"/>
      <c r="E13" s="11">
        <v>108.5</v>
      </c>
      <c r="F13" s="10"/>
      <c r="G13" s="10"/>
      <c r="H13" s="11">
        <v>11.5</v>
      </c>
      <c r="I13" s="10">
        <v>4</v>
      </c>
      <c r="J13" s="10">
        <v>4</v>
      </c>
      <c r="K13" s="12">
        <f t="shared" si="1"/>
        <v>16</v>
      </c>
      <c r="L13" s="10">
        <v>30</v>
      </c>
      <c r="M13" s="10">
        <v>1</v>
      </c>
      <c r="N13" s="13">
        <f t="shared" ref="N13:N16" si="4">L13*M13</f>
        <v>30</v>
      </c>
    </row>
    <row r="14" spans="2:15" ht="15.75" thickBot="1" x14ac:dyDescent="0.3">
      <c r="B14" s="16" t="s">
        <v>21</v>
      </c>
      <c r="C14" s="17">
        <v>30</v>
      </c>
      <c r="D14" s="17"/>
      <c r="E14" s="59">
        <v>108.5</v>
      </c>
      <c r="F14" s="17"/>
      <c r="G14" s="17"/>
      <c r="H14" s="59">
        <v>11.5</v>
      </c>
      <c r="I14" s="17">
        <v>4</v>
      </c>
      <c r="J14" s="17">
        <v>4</v>
      </c>
      <c r="K14" s="18">
        <f t="shared" si="1"/>
        <v>16</v>
      </c>
      <c r="L14" s="17">
        <v>30</v>
      </c>
      <c r="M14" s="17">
        <v>1</v>
      </c>
      <c r="N14" s="60">
        <f t="shared" si="4"/>
        <v>30</v>
      </c>
    </row>
    <row r="15" spans="2:15" x14ac:dyDescent="0.25">
      <c r="B15" s="22" t="s">
        <v>23</v>
      </c>
      <c r="C15" s="23">
        <v>30</v>
      </c>
      <c r="D15" s="23"/>
      <c r="E15" s="24">
        <v>108.5</v>
      </c>
      <c r="F15" s="23"/>
      <c r="G15" s="23"/>
      <c r="H15" s="24">
        <v>11.5</v>
      </c>
      <c r="I15" s="23">
        <v>4</v>
      </c>
      <c r="J15" s="23">
        <v>4</v>
      </c>
      <c r="K15" s="64">
        <f t="shared" si="1"/>
        <v>16</v>
      </c>
      <c r="L15" s="23">
        <v>30</v>
      </c>
      <c r="M15" s="23">
        <v>1</v>
      </c>
      <c r="N15" s="63">
        <f t="shared" si="4"/>
        <v>30</v>
      </c>
      <c r="O15" s="55"/>
    </row>
    <row r="16" spans="2:15" ht="15.75" thickBot="1" x14ac:dyDescent="0.3">
      <c r="B16" s="16" t="s">
        <v>24</v>
      </c>
      <c r="C16" s="17">
        <v>27</v>
      </c>
      <c r="D16" s="17"/>
      <c r="E16" s="59">
        <v>97.5</v>
      </c>
      <c r="F16" s="17"/>
      <c r="G16" s="17"/>
      <c r="H16" s="59">
        <v>8.5</v>
      </c>
      <c r="I16" s="17">
        <v>4</v>
      </c>
      <c r="J16" s="17">
        <v>4</v>
      </c>
      <c r="K16" s="18">
        <f t="shared" si="1"/>
        <v>16</v>
      </c>
      <c r="L16" s="17">
        <v>27</v>
      </c>
      <c r="M16" s="17">
        <v>1</v>
      </c>
      <c r="N16" s="60">
        <f t="shared" si="4"/>
        <v>27</v>
      </c>
    </row>
    <row r="17" spans="2:15" x14ac:dyDescent="0.25">
      <c r="B17" s="25"/>
      <c r="C17" s="10"/>
      <c r="D17" s="10"/>
      <c r="E17" s="26">
        <f>SUM(E4:E16)</f>
        <v>1251</v>
      </c>
      <c r="F17" s="10"/>
      <c r="G17" s="10"/>
      <c r="H17" s="27">
        <f>SUM(H4:H16)</f>
        <v>43</v>
      </c>
      <c r="I17" s="10"/>
      <c r="J17" s="10"/>
      <c r="K17" s="27">
        <f>SUM(K4:K16)</f>
        <v>160</v>
      </c>
      <c r="L17" s="10"/>
      <c r="M17" s="10"/>
      <c r="N17" s="27">
        <f>SUM(N4:N16)</f>
        <v>230</v>
      </c>
      <c r="O17" s="28"/>
    </row>
    <row r="18" spans="2:15" x14ac:dyDescent="0.25">
      <c r="B18" s="29"/>
      <c r="C18" s="30"/>
      <c r="D18" s="30"/>
      <c r="E18" s="31"/>
      <c r="F18" s="30"/>
      <c r="G18" s="30"/>
      <c r="H18" s="32"/>
      <c r="I18" s="30"/>
      <c r="J18" s="30"/>
      <c r="K18" s="30"/>
      <c r="L18" s="30"/>
      <c r="M18" s="30"/>
      <c r="N18" s="30"/>
    </row>
    <row r="19" spans="2:15" ht="15.75" thickBot="1" x14ac:dyDescent="0.3">
      <c r="B19" s="29"/>
      <c r="C19" s="30"/>
      <c r="D19" s="30"/>
      <c r="E19" s="31"/>
      <c r="F19" s="30"/>
      <c r="G19" s="30"/>
      <c r="H19" s="32"/>
      <c r="I19" s="30"/>
      <c r="J19" s="30"/>
      <c r="K19" s="30"/>
      <c r="L19" s="30"/>
      <c r="M19" s="30"/>
      <c r="N19" s="30"/>
    </row>
    <row r="20" spans="2:15" x14ac:dyDescent="0.25">
      <c r="B20" s="33" t="s">
        <v>1</v>
      </c>
      <c r="C20" s="10"/>
      <c r="D20" s="10"/>
      <c r="E20" s="11"/>
      <c r="F20" s="10"/>
      <c r="G20" s="10"/>
      <c r="H20" s="34"/>
      <c r="I20" s="10"/>
      <c r="J20" s="10"/>
      <c r="K20" s="35"/>
      <c r="L20" s="10"/>
      <c r="M20" s="10"/>
      <c r="N20" s="10"/>
    </row>
    <row r="21" spans="2:15" x14ac:dyDescent="0.25">
      <c r="B21" s="14" t="s">
        <v>25</v>
      </c>
      <c r="C21" s="3">
        <v>30</v>
      </c>
      <c r="D21" s="3">
        <v>4</v>
      </c>
      <c r="E21" s="56">
        <f t="shared" ref="E21:E22" si="5">C21*D21</f>
        <v>120</v>
      </c>
      <c r="F21" s="3"/>
      <c r="G21" s="3"/>
      <c r="H21" s="36"/>
      <c r="I21" s="3">
        <v>4</v>
      </c>
      <c r="J21" s="3">
        <v>4</v>
      </c>
      <c r="K21" s="15">
        <f t="shared" ref="K21:K23" si="6">I21*J21</f>
        <v>16</v>
      </c>
      <c r="L21" s="3"/>
      <c r="M21" s="3"/>
      <c r="N21" s="3"/>
    </row>
    <row r="22" spans="2:15" x14ac:dyDescent="0.25">
      <c r="B22" s="14" t="s">
        <v>26</v>
      </c>
      <c r="C22" s="3">
        <v>30</v>
      </c>
      <c r="D22" s="3">
        <v>4</v>
      </c>
      <c r="E22" s="56">
        <f t="shared" si="5"/>
        <v>120</v>
      </c>
      <c r="F22" s="3"/>
      <c r="G22" s="3"/>
      <c r="H22" s="36"/>
      <c r="I22" s="3">
        <v>4</v>
      </c>
      <c r="J22" s="3">
        <v>4</v>
      </c>
      <c r="K22" s="15">
        <f t="shared" si="6"/>
        <v>16</v>
      </c>
      <c r="L22" s="3"/>
      <c r="M22" s="3"/>
      <c r="N22" s="3"/>
    </row>
    <row r="23" spans="2:15" ht="15.75" thickBot="1" x14ac:dyDescent="0.3">
      <c r="B23" s="16" t="s">
        <v>27</v>
      </c>
      <c r="C23" s="17">
        <v>26</v>
      </c>
      <c r="D23" s="17"/>
      <c r="E23" s="59">
        <v>102</v>
      </c>
      <c r="F23" s="17">
        <v>4</v>
      </c>
      <c r="G23" s="17">
        <v>4</v>
      </c>
      <c r="H23" s="60">
        <v>18</v>
      </c>
      <c r="I23" s="17">
        <v>4</v>
      </c>
      <c r="J23" s="17">
        <v>4</v>
      </c>
      <c r="K23" s="18">
        <f t="shared" si="6"/>
        <v>16</v>
      </c>
      <c r="L23" s="17"/>
      <c r="M23" s="17"/>
      <c r="N23" s="17"/>
    </row>
    <row r="24" spans="2:15" x14ac:dyDescent="0.25">
      <c r="B24" s="37"/>
      <c r="C24" s="23"/>
      <c r="D24" s="23"/>
      <c r="E24" s="38">
        <f>SUM(E21:E23)</f>
        <v>342</v>
      </c>
      <c r="F24" s="23"/>
      <c r="G24" s="23"/>
      <c r="H24" s="38">
        <f>SUM(H21:H23)</f>
        <v>18</v>
      </c>
      <c r="I24" s="23"/>
      <c r="J24" s="23"/>
      <c r="K24" s="38">
        <f>SUM(K21:K23)</f>
        <v>48</v>
      </c>
      <c r="L24" s="23"/>
      <c r="M24" s="23"/>
      <c r="N24" s="23"/>
      <c r="O24" s="28"/>
    </row>
    <row r="25" spans="2:15" x14ac:dyDescent="0.25">
      <c r="B25" s="29"/>
      <c r="C25" s="30"/>
      <c r="D25" s="30"/>
      <c r="E25" s="31"/>
      <c r="F25" s="30"/>
      <c r="G25" s="30"/>
      <c r="H25" s="39"/>
      <c r="I25" s="30"/>
      <c r="J25" s="30"/>
      <c r="K25" s="39"/>
      <c r="L25" s="30"/>
      <c r="M25" s="30"/>
      <c r="N25" s="30"/>
      <c r="O25" s="40"/>
    </row>
    <row r="26" spans="2:15" ht="15.75" thickBot="1" x14ac:dyDescent="0.3">
      <c r="B26" s="29"/>
      <c r="C26" s="30"/>
      <c r="D26" s="30"/>
      <c r="E26" s="31"/>
      <c r="F26" s="30"/>
      <c r="G26" s="30"/>
      <c r="H26" s="32"/>
      <c r="I26" s="30"/>
      <c r="J26" s="30"/>
      <c r="K26" s="30"/>
      <c r="L26" s="30"/>
      <c r="M26" s="30"/>
      <c r="N26" s="30"/>
      <c r="O26" s="40"/>
    </row>
    <row r="27" spans="2:15" x14ac:dyDescent="0.25">
      <c r="B27" s="33" t="s">
        <v>3</v>
      </c>
      <c r="C27" s="10"/>
      <c r="D27" s="10"/>
      <c r="E27" s="11"/>
      <c r="F27" s="10"/>
      <c r="G27" s="10"/>
      <c r="H27" s="34"/>
      <c r="I27" s="10"/>
      <c r="J27" s="10"/>
      <c r="K27" s="35"/>
      <c r="L27" s="10"/>
      <c r="M27" s="10"/>
      <c r="N27" s="10"/>
    </row>
    <row r="28" spans="2:15" x14ac:dyDescent="0.25">
      <c r="B28" s="14" t="s">
        <v>28</v>
      </c>
      <c r="C28" s="3">
        <v>30</v>
      </c>
      <c r="D28" s="3">
        <v>3</v>
      </c>
      <c r="E28" s="56">
        <f t="shared" ref="E28" si="7">C28*D28</f>
        <v>90</v>
      </c>
      <c r="F28" s="3"/>
      <c r="G28" s="3"/>
      <c r="H28" s="36"/>
      <c r="I28" s="3"/>
      <c r="J28" s="3"/>
      <c r="K28" s="41"/>
      <c r="L28" s="3"/>
      <c r="M28" s="3"/>
      <c r="N28" s="3"/>
    </row>
    <row r="29" spans="2:15" x14ac:dyDescent="0.25">
      <c r="B29" s="14" t="s">
        <v>29</v>
      </c>
      <c r="C29" s="3">
        <v>30</v>
      </c>
      <c r="D29" s="3"/>
      <c r="E29" s="56">
        <v>72</v>
      </c>
      <c r="F29" s="3"/>
      <c r="G29" s="3"/>
      <c r="H29" s="57">
        <v>18</v>
      </c>
      <c r="I29" s="3"/>
      <c r="J29" s="3"/>
      <c r="K29" s="41"/>
      <c r="L29" s="3"/>
      <c r="M29" s="3"/>
      <c r="N29" s="3"/>
    </row>
    <row r="30" spans="2:15" x14ac:dyDescent="0.25">
      <c r="B30" s="14" t="s">
        <v>30</v>
      </c>
      <c r="C30" s="3">
        <v>30</v>
      </c>
      <c r="D30" s="3"/>
      <c r="E30" s="56">
        <v>72</v>
      </c>
      <c r="F30" s="3"/>
      <c r="G30" s="3"/>
      <c r="H30" s="57">
        <v>18</v>
      </c>
      <c r="I30" s="3"/>
      <c r="J30" s="3"/>
      <c r="K30" s="41"/>
      <c r="L30" s="3"/>
      <c r="M30" s="3"/>
      <c r="N30" s="3"/>
    </row>
    <row r="31" spans="2:15" x14ac:dyDescent="0.25">
      <c r="B31" s="14" t="s">
        <v>31</v>
      </c>
      <c r="C31" s="3">
        <v>30</v>
      </c>
      <c r="D31" s="3"/>
      <c r="E31" s="56">
        <v>72</v>
      </c>
      <c r="F31" s="3"/>
      <c r="G31" s="3"/>
      <c r="H31" s="57">
        <v>18</v>
      </c>
      <c r="I31" s="3"/>
      <c r="J31" s="3"/>
      <c r="K31" s="41"/>
      <c r="L31" s="3"/>
      <c r="M31" s="3"/>
      <c r="N31" s="3"/>
    </row>
    <row r="32" spans="2:15" ht="15.75" thickBot="1" x14ac:dyDescent="0.3">
      <c r="B32" s="16"/>
      <c r="C32" s="17"/>
      <c r="D32" s="17"/>
      <c r="E32" s="42">
        <f>SUM(E28:E31)</f>
        <v>306</v>
      </c>
      <c r="F32" s="17"/>
      <c r="G32" s="17"/>
      <c r="H32" s="42">
        <f>SUM(H28:H31)</f>
        <v>54</v>
      </c>
      <c r="I32" s="17"/>
      <c r="J32" s="17"/>
      <c r="K32" s="43"/>
      <c r="L32" s="17"/>
      <c r="M32" s="17"/>
      <c r="N32" s="17"/>
      <c r="O32" s="28"/>
    </row>
    <row r="33" spans="2:15" ht="15.75" thickBot="1" x14ac:dyDescent="0.3">
      <c r="B33" s="44"/>
      <c r="C33" s="20"/>
      <c r="D33" s="20"/>
      <c r="E33" s="45"/>
      <c r="F33" s="20"/>
      <c r="G33" s="20"/>
      <c r="H33" s="45"/>
      <c r="I33" s="20"/>
      <c r="J33" s="20"/>
      <c r="K33" s="46"/>
      <c r="L33" s="20"/>
      <c r="M33" s="20"/>
      <c r="N33" s="20"/>
      <c r="O33" s="28"/>
    </row>
    <row r="34" spans="2:15" x14ac:dyDescent="0.25">
      <c r="B34" s="33" t="s">
        <v>2</v>
      </c>
      <c r="C34" s="10"/>
      <c r="D34" s="10"/>
      <c r="E34" s="11"/>
      <c r="F34" s="10"/>
      <c r="G34" s="10"/>
      <c r="H34" s="34"/>
      <c r="I34" s="10"/>
      <c r="J34" s="10"/>
      <c r="K34" s="35"/>
      <c r="L34" s="10"/>
      <c r="M34" s="10"/>
      <c r="N34" s="10"/>
    </row>
    <row r="35" spans="2:15" x14ac:dyDescent="0.25">
      <c r="B35" s="14" t="s">
        <v>34</v>
      </c>
      <c r="C35" s="3">
        <v>34</v>
      </c>
      <c r="D35" s="3">
        <v>1</v>
      </c>
      <c r="E35" s="56">
        <f t="shared" ref="E35" si="8">C35*D35</f>
        <v>34</v>
      </c>
      <c r="F35" s="3"/>
      <c r="G35" s="3"/>
      <c r="H35" s="36"/>
      <c r="I35" s="3"/>
      <c r="J35" s="3"/>
      <c r="K35" s="41"/>
      <c r="L35" s="3"/>
      <c r="M35" s="3"/>
      <c r="N35" s="3"/>
      <c r="O35" s="28"/>
    </row>
    <row r="36" spans="2:15" x14ac:dyDescent="0.25">
      <c r="B36" s="14" t="s">
        <v>35</v>
      </c>
      <c r="C36" s="3">
        <v>34</v>
      </c>
      <c r="D36" s="3">
        <v>1</v>
      </c>
      <c r="E36" s="56">
        <f t="shared" ref="E36" si="9">C36*D36</f>
        <v>34</v>
      </c>
      <c r="F36" s="3"/>
      <c r="G36" s="3"/>
      <c r="H36" s="36"/>
      <c r="I36" s="3"/>
      <c r="J36" s="3"/>
      <c r="K36" s="41"/>
      <c r="L36" s="3"/>
      <c r="M36" s="3"/>
      <c r="N36" s="3"/>
      <c r="O36" s="28"/>
    </row>
    <row r="37" spans="2:15" x14ac:dyDescent="0.25">
      <c r="B37" s="14" t="s">
        <v>32</v>
      </c>
      <c r="C37" s="3">
        <v>36</v>
      </c>
      <c r="D37" s="3">
        <v>2</v>
      </c>
      <c r="E37" s="56">
        <f t="shared" ref="E37" si="10">C37*D37</f>
        <v>72</v>
      </c>
      <c r="F37" s="3"/>
      <c r="G37" s="3"/>
      <c r="H37" s="36"/>
      <c r="I37" s="3"/>
      <c r="J37" s="3"/>
      <c r="K37" s="41"/>
      <c r="L37" s="3"/>
      <c r="M37" s="3"/>
      <c r="N37" s="3"/>
      <c r="O37" s="28"/>
    </row>
    <row r="38" spans="2:15" ht="15.75" thickBot="1" x14ac:dyDescent="0.3">
      <c r="B38" s="16"/>
      <c r="C38" s="17"/>
      <c r="D38" s="17"/>
      <c r="E38" s="42">
        <f>SUM(E35:E37)</f>
        <v>140</v>
      </c>
      <c r="F38" s="17"/>
      <c r="G38" s="17"/>
      <c r="H38" s="70"/>
      <c r="I38" s="17"/>
      <c r="J38" s="17"/>
      <c r="K38" s="43"/>
      <c r="L38" s="17"/>
      <c r="M38" s="17"/>
      <c r="N38" s="17"/>
      <c r="O38" s="28"/>
    </row>
    <row r="39" spans="2:15" ht="15.75" thickBot="1" x14ac:dyDescent="0.3">
      <c r="B39" s="19"/>
      <c r="C39" s="20"/>
      <c r="D39" s="20"/>
      <c r="E39" s="45"/>
      <c r="F39" s="20"/>
      <c r="G39" s="20"/>
      <c r="H39" s="78"/>
      <c r="I39" s="20"/>
      <c r="J39" s="20"/>
      <c r="K39" s="79"/>
      <c r="L39" s="20"/>
      <c r="M39" s="20"/>
      <c r="N39" s="20"/>
      <c r="O39" s="28"/>
    </row>
    <row r="40" spans="2:15" x14ac:dyDescent="0.25">
      <c r="B40" s="33" t="s">
        <v>38</v>
      </c>
      <c r="C40" s="10"/>
      <c r="D40" s="10"/>
      <c r="E40" s="27"/>
      <c r="F40" s="10"/>
      <c r="G40" s="10"/>
      <c r="H40" s="34"/>
      <c r="I40" s="10"/>
      <c r="J40" s="10"/>
      <c r="K40" s="35"/>
      <c r="L40" s="10"/>
      <c r="M40" s="10"/>
      <c r="N40" s="10"/>
      <c r="O40" s="28"/>
    </row>
    <row r="41" spans="2:15" x14ac:dyDescent="0.25">
      <c r="B41" s="14" t="s">
        <v>36</v>
      </c>
      <c r="C41" s="3">
        <v>34</v>
      </c>
      <c r="D41" s="3">
        <v>1</v>
      </c>
      <c r="E41" s="56">
        <f>C41*D41</f>
        <v>34</v>
      </c>
      <c r="F41" s="3"/>
      <c r="G41" s="3"/>
      <c r="H41" s="36"/>
      <c r="I41" s="3"/>
      <c r="J41" s="3"/>
      <c r="K41" s="41"/>
      <c r="L41" s="3"/>
      <c r="M41" s="3"/>
      <c r="N41" s="3"/>
      <c r="O41" s="28"/>
    </row>
    <row r="42" spans="2:15" x14ac:dyDescent="0.25">
      <c r="B42" s="71" t="s">
        <v>37</v>
      </c>
      <c r="C42" s="8">
        <v>34</v>
      </c>
      <c r="D42" s="8">
        <v>1</v>
      </c>
      <c r="E42" s="7">
        <f>C42*D42</f>
        <v>34</v>
      </c>
      <c r="F42" s="69"/>
      <c r="G42" s="69"/>
      <c r="H42" s="69"/>
      <c r="I42" s="69"/>
      <c r="J42" s="69"/>
      <c r="K42" s="72"/>
      <c r="L42" s="69"/>
      <c r="M42" s="69"/>
      <c r="N42" s="69"/>
      <c r="O42" s="28"/>
    </row>
    <row r="43" spans="2:15" x14ac:dyDescent="0.25">
      <c r="B43" s="14" t="s">
        <v>33</v>
      </c>
      <c r="C43" s="3">
        <v>36</v>
      </c>
      <c r="D43" s="3">
        <v>1.5</v>
      </c>
      <c r="E43" s="56">
        <f>C43*D43</f>
        <v>54</v>
      </c>
      <c r="F43" s="47"/>
      <c r="G43" s="47"/>
      <c r="H43" s="47"/>
      <c r="I43" s="47"/>
      <c r="J43" s="47"/>
      <c r="K43" s="73"/>
      <c r="L43" s="47"/>
      <c r="M43" s="47"/>
      <c r="N43" s="47"/>
      <c r="O43" s="28"/>
    </row>
    <row r="44" spans="2:15" s="65" customFormat="1" ht="15.75" thickBot="1" x14ac:dyDescent="0.3">
      <c r="B44" s="74"/>
      <c r="C44" s="75"/>
      <c r="D44" s="75"/>
      <c r="E44" s="76">
        <f>SUM(E41:E43)</f>
        <v>122</v>
      </c>
      <c r="F44" s="75"/>
      <c r="G44" s="75"/>
      <c r="H44" s="75"/>
      <c r="I44" s="75"/>
      <c r="J44" s="75"/>
      <c r="K44" s="77"/>
      <c r="L44" s="75"/>
      <c r="M44" s="75"/>
      <c r="N44" s="75"/>
      <c r="O44" s="66"/>
    </row>
    <row r="45" spans="2:15" s="65" customFormat="1" x14ac:dyDescent="0.25">
      <c r="C45" s="48"/>
      <c r="D45" s="48"/>
      <c r="E45" s="67">
        <f>E17+E24+E32+E38+E44</f>
        <v>2161</v>
      </c>
      <c r="F45" s="48"/>
      <c r="G45" s="48"/>
      <c r="H45" s="67">
        <f>H17+H24+H32+H37+H43</f>
        <v>115</v>
      </c>
      <c r="I45" s="48"/>
      <c r="J45" s="48"/>
      <c r="K45" s="67">
        <f>K17+K24+K32+K37+K43</f>
        <v>208</v>
      </c>
      <c r="L45" s="48"/>
      <c r="M45" s="48"/>
      <c r="N45" s="67">
        <f>N17+N24+N32+N37+N43</f>
        <v>230</v>
      </c>
      <c r="O45" s="68">
        <f>E45+H45+N45+K45</f>
        <v>2714</v>
      </c>
    </row>
    <row r="46" spans="2:15" x14ac:dyDescent="0.25">
      <c r="E46" s="49"/>
      <c r="H46" s="49"/>
      <c r="O46" s="28"/>
    </row>
    <row r="47" spans="2:15" ht="15.75" thickBot="1" x14ac:dyDescent="0.3">
      <c r="O47" s="28"/>
    </row>
    <row r="48" spans="2:15" ht="15.75" x14ac:dyDescent="0.25">
      <c r="B48" s="84" t="s">
        <v>39</v>
      </c>
      <c r="C48" s="87">
        <v>1899</v>
      </c>
      <c r="O48" s="28"/>
    </row>
    <row r="49" spans="2:3" ht="15.75" x14ac:dyDescent="0.25">
      <c r="B49" s="86" t="s">
        <v>41</v>
      </c>
      <c r="C49" s="88">
        <v>122</v>
      </c>
    </row>
    <row r="50" spans="2:3" ht="16.5" thickBot="1" x14ac:dyDescent="0.3">
      <c r="B50" s="85" t="s">
        <v>40</v>
      </c>
      <c r="C50" s="89">
        <v>140</v>
      </c>
    </row>
    <row r="51" spans="2:3" ht="16.5" thickBot="1" x14ac:dyDescent="0.3">
      <c r="B51" s="83"/>
      <c r="C51" s="90">
        <f>SUM(C48:C50)</f>
        <v>2161</v>
      </c>
    </row>
    <row r="52" spans="2:3" ht="15.75" x14ac:dyDescent="0.25">
      <c r="B52" s="84" t="s">
        <v>0</v>
      </c>
      <c r="C52" s="87">
        <f>H45+K45</f>
        <v>323</v>
      </c>
    </row>
    <row r="53" spans="2:3" ht="16.5" thickBot="1" x14ac:dyDescent="0.3">
      <c r="B53" s="85" t="s">
        <v>42</v>
      </c>
      <c r="C53" s="89">
        <f>N45</f>
        <v>230</v>
      </c>
    </row>
    <row r="54" spans="2:3" ht="15.75" x14ac:dyDescent="0.25">
      <c r="B54" s="83"/>
      <c r="C54" s="90">
        <f>SUM(C52:C53)</f>
        <v>553</v>
      </c>
    </row>
    <row r="55" spans="2:3" ht="15.75" x14ac:dyDescent="0.25">
      <c r="B55" s="82"/>
      <c r="C55" s="91"/>
    </row>
    <row r="56" spans="2:3" ht="15.75" x14ac:dyDescent="0.25">
      <c r="B56" s="80" t="s">
        <v>43</v>
      </c>
      <c r="C56" s="92">
        <f>C51+C54</f>
        <v>2714</v>
      </c>
    </row>
    <row r="59" spans="2:3" x14ac:dyDescent="0.25">
      <c r="B59" s="40"/>
      <c r="C59" s="100"/>
    </row>
    <row r="60" spans="2:3" ht="15.75" x14ac:dyDescent="0.25">
      <c r="B60" s="101"/>
      <c r="C60" s="102"/>
    </row>
    <row r="61" spans="2:3" ht="15.75" x14ac:dyDescent="0.25">
      <c r="B61" s="101"/>
      <c r="C61" s="102"/>
    </row>
    <row r="62" spans="2:3" ht="15.75" x14ac:dyDescent="0.25">
      <c r="B62" s="101"/>
      <c r="C62" s="102"/>
    </row>
    <row r="63" spans="2:3" ht="15.75" x14ac:dyDescent="0.25">
      <c r="B63" s="101"/>
      <c r="C63" s="102"/>
    </row>
    <row r="64" spans="2:3" ht="15.75" x14ac:dyDescent="0.25">
      <c r="B64" s="101"/>
      <c r="C64" s="102"/>
    </row>
    <row r="65" spans="2:3" ht="15.75" x14ac:dyDescent="0.25">
      <c r="B65" s="101"/>
      <c r="C65" s="103"/>
    </row>
    <row r="66" spans="2:3" ht="15.75" x14ac:dyDescent="0.25">
      <c r="B66" s="101"/>
      <c r="C66" s="102"/>
    </row>
    <row r="67" spans="2:3" ht="15.75" x14ac:dyDescent="0.25">
      <c r="B67" s="93"/>
      <c r="C67" s="81"/>
    </row>
  </sheetData>
  <mergeCells count="4">
    <mergeCell ref="C2:E2"/>
    <mergeCell ref="F2:H2"/>
    <mergeCell ref="L2:N2"/>
    <mergeCell ref="I2:K2"/>
  </mergeCells>
  <pageMargins left="0.7" right="0.7" top="0.75" bottom="0.75" header="0.3" footer="0.3"/>
  <pageSetup paperSize="9"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Valentina</dc:creator>
  <cp:lastModifiedBy>Valentina</cp:lastModifiedBy>
  <cp:lastPrinted>2017-10-08T12:36:00Z</cp:lastPrinted>
  <dcterms:created xsi:type="dcterms:W3CDTF">2017-10-05T18:59:28Z</dcterms:created>
  <dcterms:modified xsi:type="dcterms:W3CDTF">2017-10-22T12:32:58Z</dcterms:modified>
</cp:coreProperties>
</file>